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69742F25-377F-447A-8884-29F6C64DAEC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<sst xmlns="http://schemas.openxmlformats.org/spreadsheetml/2006/main" count="8066" uniqueCount="1829">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</sst>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5"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610</v>
      </c>
      <c r="B10" s="248"/>
      <c r="C10" s="191" t="str">
        <f>VLOOKUP(A10,Listado!A6:R456,6,0)</f>
        <v>G. PROYECTOS DE CARRETERAS</v>
      </c>
      <c r="D10" s="191"/>
      <c r="E10" s="191"/>
      <c r="F10" s="191"/>
      <c r="G10" s="191" t="str">
        <f>VLOOKUP(A10,Listado!A6:R456,7,0)</f>
        <v>Técnico/a 1</v>
      </c>
      <c r="H10" s="191"/>
      <c r="I10" s="241" t="str">
        <f>VLOOKUP(A10,Listado!A6:R456,2,0)</f>
        <v>Técnico/a de Expropiaciones</v>
      </c>
      <c r="J10" s="242"/>
      <c r="K10" s="191" t="str">
        <f>VLOOKUP(A10,Listado!A6:R456,11,0)</f>
        <v>Barcelona</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72.2" customHeight="1" thickTop="1" thickBot="1">
      <c r="A17" s="231" t="str">
        <f>VLOOKUP(A10,Listado!A6:R456,18,0)</f>
        <v>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24">
      <c r="A93" s="37"/>
      <c r="B93" s="43"/>
      <c r="C93" s="43"/>
      <c r="D93" s="43"/>
      <c r="E93" s="43"/>
      <c r="F93" s="43"/>
      <c r="G93" s="43"/>
      <c r="L93" s="44"/>
    </row>
    <row r="94" spans="1:12" s="6" customFormat="1" ht="24">
      <c r="A94" s="37"/>
      <c r="B94" s="43"/>
      <c r="C94" s="45" t="s">
        <v>279</v>
      </c>
      <c r="D94" s="164"/>
      <c r="E94" s="164"/>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165" t="s">
        <v>284</v>
      </c>
      <c r="G96" s="165"/>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6Vq7S6LqNGlT+16xxOePOujdqgH9LgcToV5hsJYGmcsE6cFGHuzPqueH5OVqbLNcZ8J9zTPY+2c45tJbwf66ZQ==" saltValue="aN0kqkFJ/moTOaHzu97jS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2022-10-11T14:53:11Z</dcterms:modified>
</cp:coreProperties>
</file>